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19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<sst xmlns="http://schemas.openxmlformats.org/spreadsheetml/2006/main" count="38" uniqueCount="38">
  <si>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2017 rok</t>
  </si>
  <si>
    <t>udział</t>
  </si>
  <si>
    <t>miesiąc</t>
  </si>
  <si>
    <t>co. liczniki mieszkań w GJ</t>
  </si>
  <si>
    <t>Co-część wspólna</t>
  </si>
  <si>
    <t>opł stala wsp.</t>
  </si>
  <si>
    <t>opł st mieszk</t>
  </si>
  <si>
    <t>Cena 1 GJ</t>
  </si>
  <si>
    <t>grudzień</t>
  </si>
  <si>
    <t>suma opłat stałych</t>
  </si>
  <si>
    <t>cz wspólne</t>
  </si>
  <si>
    <t>Razem(bez indyw)</t>
  </si>
  <si>
    <t>listopad</t>
  </si>
  <si>
    <t>październik</t>
  </si>
  <si>
    <t>koszt z licznika indywid.-&gt;</t>
  </si>
  <si>
    <t>wrzesień</t>
  </si>
  <si>
    <t>roczne koszty ogrz.-&gt;</t>
  </si>
  <si>
    <t>koszt ogrzewania na 1 mkw</t>
  </si>
  <si>
    <t>sierpień</t>
  </si>
  <si>
    <t>miesięczne koszty ogrz.-&gt;</t>
  </si>
  <si>
    <t>lipiec</t>
  </si>
  <si>
    <t>czerwiec</t>
  </si>
  <si>
    <t>maj</t>
  </si>
  <si>
    <t>kwiecień</t>
  </si>
  <si>
    <t>marzec</t>
  </si>
  <si>
    <t>luty</t>
  </si>
  <si>
    <t>styczeń</t>
  </si>
  <si>
    <t>RAZEM:</t>
  </si>
  <si>
    <t>Wskazówka:</t>
  </si>
  <si>
    <t>To jest tak, jak to płaci się w innych wspólnotach i spółdzielniach mieszkaniowych ( płaci się za ogrzewanie co miesiąc i koszt wynosi: cena za 1 mkw razy metraż mieszkania)</t>
  </si>
  <si>
    <t>udział wpisujemy np. tak:</t>
  </si>
  <si>
    <t>czy tak...</t>
  </si>
  <si>
    <t>czy tak</t>
  </si>
  <si>
    <t>co. liczniki mieszkań wpisujemy np. tak:</t>
  </si>
  <si>
    <t>dokładnie tak jak jest na wydrukach</t>
  </si>
  <si>
    <t>przykładowe udziały:  0,0053     0,0074    0,0035    0,0125  i.t.p.</t>
  </si>
  <si>
    <r>
      <t xml:space="preserve">Po wpisaniu </t>
    </r>
    <r>
      <rPr>
        <b/>
        <i/>
        <sz val="10"/>
        <rFont val="Arial"/>
        <family val="2"/>
      </rPr>
      <t>udziału (komórka A4)</t>
    </r>
    <r>
      <rPr>
        <sz val="10"/>
        <rFont val="Arial"/>
        <family val="2"/>
      </rPr>
      <t xml:space="preserve"> i </t>
    </r>
    <r>
      <rPr>
        <b/>
        <i/>
        <sz val="10"/>
        <rFont val="Arial"/>
        <family val="2"/>
      </rPr>
      <t>co. liczniki mieszkań</t>
    </r>
    <r>
      <rPr>
        <sz val="10"/>
        <rFont val="Arial"/>
        <family val="2"/>
      </rPr>
      <t xml:space="preserve"> w pustych </t>
    </r>
    <r>
      <rPr>
        <b/>
        <sz val="10"/>
        <color indexed="57"/>
        <rFont val="Arial"/>
        <family val="2"/>
      </rPr>
      <t>zielonych</t>
    </r>
    <r>
      <rPr>
        <sz val="10"/>
        <rFont val="Arial"/>
        <family val="2"/>
      </rPr>
      <t xml:space="preserve"> polach (kolumna C) automatycznie wypełni się cała tabela po prawej stonie.</t>
    </r>
  </si>
  <si>
    <t>Otrzymamy informcję o kosztach centralnego ogrzewania w naszym mieszkaniu w przeliczeniu na 1mkw (komórka L9)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</si>
</sst>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3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i/>
      <sz val="10"/>
      <color indexed="6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0"/>
      <color theme="4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164" fontId="0" fillId="34" borderId="12" xfId="0" applyNumberFormat="1" applyFill="1" applyBorder="1" applyAlignment="1">
      <alignment/>
    </xf>
    <xf numFmtId="164" fontId="0" fillId="34" borderId="12" xfId="0" applyNumberFormat="1" applyFill="1" applyBorder="1" applyAlignment="1">
      <alignment horizontal="center"/>
    </xf>
    <xf numFmtId="0" fontId="0" fillId="35" borderId="0" xfId="0" applyFont="1" applyFill="1" applyAlignment="1">
      <alignment/>
    </xf>
    <xf numFmtId="164" fontId="1" fillId="35" borderId="0" xfId="0" applyNumberFormat="1" applyFont="1" applyFill="1" applyAlignment="1">
      <alignment/>
    </xf>
    <xf numFmtId="0" fontId="3" fillId="36" borderId="10" xfId="0" applyFont="1" applyFill="1" applyBorder="1" applyAlignment="1">
      <alignment/>
    </xf>
    <xf numFmtId="164" fontId="1" fillId="36" borderId="13" xfId="0" applyNumberFormat="1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164" fontId="0" fillId="38" borderId="13" xfId="0" applyNumberFormat="1" applyFill="1" applyBorder="1" applyAlignment="1">
      <alignment/>
    </xf>
    <xf numFmtId="164" fontId="3" fillId="37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39" borderId="0" xfId="0" applyFont="1" applyFill="1" applyAlignment="1">
      <alignment/>
    </xf>
    <xf numFmtId="0" fontId="0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21" fillId="0" borderId="10" xfId="0" applyFont="1" applyBorder="1" applyAlignment="1">
      <alignment/>
    </xf>
    <xf numFmtId="0" fontId="4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99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="110" zoomScaleNormal="110" zoomScalePageLayoutView="0" workbookViewId="0" topLeftCell="A2">
      <selection activeCell="A22" sqref="A22"/>
    </sheetView>
  </sheetViews>
  <sheetFormatPr defaultColWidth="11.57421875" defaultRowHeight="12.75"/>
  <cols>
    <col min="1" max="1" width="22.7109375" style="0" customWidth="1"/>
    <col min="2" max="2" width="11.421875" style="0" customWidth="1"/>
    <col min="3" max="3" width="22.57421875" style="0" customWidth="1"/>
    <col min="4" max="4" width="17.140625" style="0" customWidth="1"/>
    <col min="5" max="5" width="13.140625" style="0" customWidth="1"/>
    <col min="6" max="7" width="11.57421875" style="0" customWidth="1"/>
    <col min="8" max="8" width="1.8515625" style="0" customWidth="1"/>
    <col min="9" max="9" width="17.140625" style="0" customWidth="1"/>
    <col min="10" max="10" width="23.00390625" style="0" customWidth="1"/>
    <col min="11" max="11" width="17.140625" style="0" customWidth="1"/>
    <col min="12" max="12" width="25.140625" style="0" customWidth="1"/>
  </cols>
  <sheetData>
    <row r="2" ht="12.75">
      <c r="C2" s="1" t="s">
        <v>0</v>
      </c>
    </row>
    <row r="3" ht="12.75">
      <c r="A3" s="2" t="s">
        <v>1</v>
      </c>
    </row>
    <row r="4" spans="1:7" ht="12.75">
      <c r="A4" s="3"/>
      <c r="B4" s="4" t="s">
        <v>2</v>
      </c>
      <c r="C4" s="27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11" ht="12.75">
      <c r="A5" s="5" t="s">
        <v>8</v>
      </c>
      <c r="B5" s="4">
        <v>12</v>
      </c>
      <c r="C5" s="6"/>
      <c r="D5" s="7">
        <v>3686.78</v>
      </c>
      <c r="E5" s="7">
        <v>1362.42</v>
      </c>
      <c r="F5" s="7">
        <v>3299.96</v>
      </c>
      <c r="G5" s="8">
        <v>59.32</v>
      </c>
      <c r="I5" s="9" t="s">
        <v>9</v>
      </c>
      <c r="J5" s="10" t="s">
        <v>10</v>
      </c>
      <c r="K5" s="9" t="s">
        <v>11</v>
      </c>
    </row>
    <row r="6" spans="1:11" ht="12.75">
      <c r="A6" s="5" t="s">
        <v>12</v>
      </c>
      <c r="B6" s="4">
        <v>11</v>
      </c>
      <c r="C6" s="3"/>
      <c r="D6" s="7">
        <v>2841.06</v>
      </c>
      <c r="E6" s="7">
        <v>1362.42</v>
      </c>
      <c r="F6" s="7">
        <v>3299.96</v>
      </c>
      <c r="G6" s="5"/>
      <c r="I6" s="11">
        <f>E17+F17</f>
        <v>55832.64000000001</v>
      </c>
      <c r="J6" s="12">
        <f>D17</f>
        <v>21997.14</v>
      </c>
      <c r="K6" s="11">
        <f>A4*(I6+J6)</f>
        <v>0</v>
      </c>
    </row>
    <row r="7" spans="1:11" ht="12.75">
      <c r="A7" s="5" t="s">
        <v>13</v>
      </c>
      <c r="B7" s="4">
        <v>10</v>
      </c>
      <c r="C7" s="3"/>
      <c r="D7" s="7">
        <v>819.47</v>
      </c>
      <c r="E7" s="7">
        <v>1362.42</v>
      </c>
      <c r="F7" s="7">
        <v>3299.96</v>
      </c>
      <c r="G7" s="5"/>
      <c r="J7" s="13" t="s">
        <v>14</v>
      </c>
      <c r="K7" s="14">
        <f>G5*C17</f>
        <v>0</v>
      </c>
    </row>
    <row r="8" spans="1:12" ht="15">
      <c r="A8" s="5" t="s">
        <v>15</v>
      </c>
      <c r="B8" s="4">
        <v>9</v>
      </c>
      <c r="C8" s="3"/>
      <c r="D8" s="7">
        <v>470.79</v>
      </c>
      <c r="E8" s="7">
        <v>1362.42</v>
      </c>
      <c r="F8" s="7">
        <v>3299.96</v>
      </c>
      <c r="G8" s="5"/>
      <c r="J8" s="15" t="s">
        <v>16</v>
      </c>
      <c r="K8" s="16">
        <f>K6+K7</f>
        <v>0</v>
      </c>
      <c r="L8" s="17" t="s">
        <v>17</v>
      </c>
    </row>
    <row r="9" spans="1:12" ht="15">
      <c r="A9" s="5" t="s">
        <v>18</v>
      </c>
      <c r="B9" s="4">
        <v>8</v>
      </c>
      <c r="C9" s="3"/>
      <c r="D9" s="7"/>
      <c r="E9" s="7">
        <v>1362.42</v>
      </c>
      <c r="F9" s="7">
        <v>3285.47</v>
      </c>
      <c r="G9" s="5"/>
      <c r="J9" s="18" t="s">
        <v>19</v>
      </c>
      <c r="K9" s="19">
        <f>K8/12</f>
        <v>0</v>
      </c>
      <c r="L9" s="20" t="e">
        <f>K9/A4/10000</f>
        <v>#DIV/0!</v>
      </c>
    </row>
    <row r="10" spans="1:7" ht="12.75">
      <c r="A10" s="5" t="s">
        <v>20</v>
      </c>
      <c r="B10" s="4">
        <v>7</v>
      </c>
      <c r="C10" s="3"/>
      <c r="D10" s="7"/>
      <c r="E10" s="7">
        <v>1362.42</v>
      </c>
      <c r="F10" s="7">
        <v>3285.47</v>
      </c>
      <c r="G10" s="5"/>
    </row>
    <row r="11" spans="1:7" ht="12.75">
      <c r="A11" s="5" t="s">
        <v>21</v>
      </c>
      <c r="B11" s="4">
        <v>6</v>
      </c>
      <c r="C11" s="3"/>
      <c r="D11" s="7"/>
      <c r="E11" s="7">
        <v>1362.42</v>
      </c>
      <c r="F11" s="7">
        <v>3285.47</v>
      </c>
      <c r="G11" s="5"/>
    </row>
    <row r="12" spans="1:7" ht="12.75">
      <c r="A12" s="5" t="s">
        <v>22</v>
      </c>
      <c r="B12" s="4">
        <v>5</v>
      </c>
      <c r="C12" s="3"/>
      <c r="D12" s="7">
        <v>826.79</v>
      </c>
      <c r="E12" s="7">
        <v>1362.42</v>
      </c>
      <c r="F12" s="7">
        <v>3285.47</v>
      </c>
      <c r="G12" s="5"/>
    </row>
    <row r="13" spans="1:7" ht="12.75">
      <c r="A13" s="5" t="s">
        <v>23</v>
      </c>
      <c r="B13" s="4">
        <v>4</v>
      </c>
      <c r="C13" s="3"/>
      <c r="D13" s="7">
        <v>2604.69</v>
      </c>
      <c r="E13" s="7">
        <v>1362.42</v>
      </c>
      <c r="F13" s="7">
        <v>3285.47</v>
      </c>
      <c r="G13" s="5"/>
    </row>
    <row r="14" spans="1:7" ht="12.75">
      <c r="A14" s="5" t="s">
        <v>24</v>
      </c>
      <c r="B14" s="4">
        <v>3</v>
      </c>
      <c r="C14" s="3"/>
      <c r="D14" s="7">
        <v>2295.6</v>
      </c>
      <c r="E14" s="7">
        <v>1362.42</v>
      </c>
      <c r="F14" s="7">
        <v>3285.47</v>
      </c>
      <c r="G14" s="5"/>
    </row>
    <row r="15" spans="1:7" ht="12.75">
      <c r="A15" s="5" t="s">
        <v>25</v>
      </c>
      <c r="B15" s="4">
        <v>2</v>
      </c>
      <c r="C15" s="3"/>
      <c r="D15" s="7">
        <v>3458.2</v>
      </c>
      <c r="E15" s="7">
        <v>1362.42</v>
      </c>
      <c r="F15" s="7">
        <v>3285.47</v>
      </c>
      <c r="G15" s="5"/>
    </row>
    <row r="16" spans="1:7" ht="12.75">
      <c r="A16" s="5" t="s">
        <v>26</v>
      </c>
      <c r="B16" s="4">
        <v>1</v>
      </c>
      <c r="C16" s="3"/>
      <c r="D16" s="7">
        <v>4993.76</v>
      </c>
      <c r="E16" s="7">
        <v>1362.42</v>
      </c>
      <c r="F16" s="7">
        <v>3285.47</v>
      </c>
      <c r="G16" s="5"/>
    </row>
    <row r="17" spans="2:6" ht="12.75">
      <c r="B17" s="21" t="s">
        <v>27</v>
      </c>
      <c r="C17" s="22">
        <f>SUM(C5:C16)</f>
        <v>0</v>
      </c>
      <c r="D17" s="23">
        <f>SUM(D5:D16)</f>
        <v>21997.14</v>
      </c>
      <c r="E17" s="23">
        <f>SUM(E5:E16)</f>
        <v>16349.04</v>
      </c>
      <c r="F17" s="23">
        <f>SUM(F5:F16)</f>
        <v>39483.600000000006</v>
      </c>
    </row>
    <row r="18" ht="12.75">
      <c r="A18" s="29" t="s">
        <v>28</v>
      </c>
    </row>
    <row r="19" ht="12.75">
      <c r="A19" t="s">
        <v>36</v>
      </c>
    </row>
    <row r="20" ht="12.75">
      <c r="A20" s="28" t="s">
        <v>35</v>
      </c>
    </row>
    <row r="21" ht="12.75">
      <c r="A21" t="s">
        <v>37</v>
      </c>
    </row>
    <row r="22" ht="12.75">
      <c r="A22" t="s">
        <v>29</v>
      </c>
    </row>
    <row r="24" spans="1:3" ht="12.75">
      <c r="A24" s="24" t="s">
        <v>30</v>
      </c>
      <c r="B24" s="24"/>
      <c r="C24" s="24">
        <v>0.0074</v>
      </c>
    </row>
    <row r="25" spans="1:3" ht="12.75">
      <c r="A25" s="24"/>
      <c r="B25" s="24" t="s">
        <v>31</v>
      </c>
      <c r="C25" s="24">
        <v>0.005200000000000001</v>
      </c>
    </row>
    <row r="26" spans="1:3" ht="12.75">
      <c r="A26" s="24"/>
      <c r="B26" s="24" t="s">
        <v>32</v>
      </c>
      <c r="C26" s="24">
        <v>0.011300000000000001</v>
      </c>
    </row>
    <row r="27" spans="1:3" ht="12.75">
      <c r="A27" s="25" t="s">
        <v>33</v>
      </c>
      <c r="B27" s="26"/>
      <c r="C27" s="26">
        <v>2.4</v>
      </c>
    </row>
    <row r="28" spans="1:3" ht="12.75">
      <c r="A28" s="26" t="s">
        <v>34</v>
      </c>
      <c r="B28" s="26"/>
      <c r="C28" s="26">
        <v>0.5</v>
      </c>
    </row>
    <row r="29" spans="1:3" ht="12.75">
      <c r="A29" s="26"/>
      <c r="B29" s="26"/>
      <c r="C29" s="26"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Lewicka</dc:creator>
  <cp:keywords/>
  <dc:description/>
  <cp:lastModifiedBy>Iwona Lewicka</cp:lastModifiedBy>
  <dcterms:created xsi:type="dcterms:W3CDTF">2018-03-28T10:13:00Z</dcterms:created>
  <dcterms:modified xsi:type="dcterms:W3CDTF">2018-03-28T10:16:47Z</dcterms:modified>
  <cp:category/>
  <cp:version/>
  <cp:contentType/>
  <cp:contentStatus/>
</cp:coreProperties>
</file>